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162" documentId="8_{0D63E3C6-5203-4F17-B229-CF1CADC0BF8C}" xr6:coauthVersionLast="47" xr6:coauthVersionMax="47" xr10:uidLastSave="{021D5F4E-C184-4507-8E4C-301CB9382036}"/>
  <bookViews>
    <workbookView xWindow="-16320" yWindow="-3075" windowWidth="16440" windowHeight="28440" xr2:uid="{872C55C4-EC5D-45AD-BDB7-27EA64EB52D4}"/>
  </bookViews>
  <sheets>
    <sheet name="February 2023 Data"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J3" i="1"/>
  <c r="J4" i="1"/>
  <c r="J5" i="1"/>
  <c r="J6" i="1"/>
  <c r="K6" i="1" s="1"/>
  <c r="J7" i="1"/>
  <c r="K7" i="1" s="1"/>
  <c r="J8" i="1"/>
  <c r="K8" i="1" s="1"/>
  <c r="J9" i="1"/>
  <c r="K9" i="1" s="1"/>
  <c r="J10" i="1"/>
  <c r="K10" i="1" s="1"/>
  <c r="J11" i="1"/>
  <c r="J12" i="1"/>
  <c r="J13" i="1"/>
  <c r="J14" i="1"/>
  <c r="K14" i="1" s="1"/>
  <c r="J15" i="1"/>
  <c r="K15" i="1" s="1"/>
  <c r="J16" i="1"/>
  <c r="K16" i="1" s="1"/>
  <c r="J17" i="1"/>
  <c r="K17" i="1" s="1"/>
  <c r="J2" i="1"/>
  <c r="K3" i="1"/>
  <c r="K11" i="1"/>
  <c r="K13" i="1"/>
  <c r="K2" i="1"/>
  <c r="G3" i="1"/>
  <c r="H3" i="1" s="1"/>
  <c r="G4" i="1"/>
  <c r="H4" i="1" s="1"/>
  <c r="G5" i="1"/>
  <c r="H5" i="1" s="1"/>
  <c r="G6" i="1"/>
  <c r="H6" i="1" s="1"/>
  <c r="G7" i="1"/>
  <c r="H7" i="1" s="1"/>
  <c r="G8" i="1"/>
  <c r="H8" i="1" s="1"/>
  <c r="G9" i="1"/>
  <c r="H9" i="1" s="1"/>
  <c r="G10" i="1"/>
  <c r="H10" i="1" s="1"/>
  <c r="G11" i="1"/>
  <c r="H11" i="1" s="1"/>
  <c r="G12" i="1"/>
  <c r="H12" i="1" s="1"/>
  <c r="G13" i="1"/>
  <c r="H13" i="1" s="1"/>
  <c r="G14" i="1"/>
  <c r="H14" i="1" s="1"/>
  <c r="G15" i="1"/>
  <c r="H15" i="1" s="1"/>
  <c r="G16" i="1"/>
  <c r="H16" i="1" s="1"/>
  <c r="G17" i="1"/>
  <c r="H17" i="1" s="1"/>
  <c r="H2" i="1"/>
  <c r="K4" i="1"/>
  <c r="K5" i="1"/>
  <c r="K12" i="1"/>
</calcChain>
</file>

<file path=xl/sharedStrings.xml><?xml version="1.0" encoding="utf-8"?>
<sst xmlns="http://schemas.openxmlformats.org/spreadsheetml/2006/main" count="44" uniqueCount="38">
  <si>
    <t>Set</t>
  </si>
  <si>
    <t xml:space="preserve">Threshold </t>
  </si>
  <si>
    <t>Current Price Amazon</t>
  </si>
  <si>
    <t>Current Price eBay</t>
  </si>
  <si>
    <t>Month</t>
  </si>
  <si>
    <t>January</t>
  </si>
  <si>
    <t>February</t>
  </si>
  <si>
    <t>March</t>
  </si>
  <si>
    <t>April</t>
  </si>
  <si>
    <t>May</t>
  </si>
  <si>
    <t>June</t>
  </si>
  <si>
    <t>July</t>
  </si>
  <si>
    <t>August</t>
  </si>
  <si>
    <t>September</t>
  </si>
  <si>
    <t>October</t>
  </si>
  <si>
    <t>November</t>
  </si>
  <si>
    <t>December</t>
  </si>
  <si>
    <t>Year of the Tiger</t>
  </si>
  <si>
    <t>Vintage Taxi</t>
  </si>
  <si>
    <t>Cosmic Cardboard Adventures</t>
  </si>
  <si>
    <t>Ray the Castaway</t>
  </si>
  <si>
    <t>Set Number</t>
  </si>
  <si>
    <t>Tribute to the LEGO House</t>
  </si>
  <si>
    <t>Forest Hideout</t>
  </si>
  <si>
    <t>Jane Goodall Tribute</t>
  </si>
  <si>
    <t>Children's Amusement Park</t>
  </si>
  <si>
    <t>Hogwarts Grand Staircase</t>
  </si>
  <si>
    <t>Easter Chick</t>
  </si>
  <si>
    <t>City Sandwich Shop</t>
  </si>
  <si>
    <t>Santa's Workshop</t>
  </si>
  <si>
    <t>Winter Elves Scene</t>
  </si>
  <si>
    <t>Lars Family Homestead Kitchen</t>
  </si>
  <si>
    <t>Image</t>
  </si>
  <si>
    <t>Amazon Profit After Fees</t>
  </si>
  <si>
    <t>eBay Profit After Fees</t>
  </si>
  <si>
    <t>% of Spend Back From Sale (eBay)</t>
  </si>
  <si>
    <t>% of Spend Back From Sale (Amz)</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</si>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</sst>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 x14ac:knownFonts="1">
    <font>
      <sz val="11"/>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sz val="14"/>
      <color theme="0"/>
      <name val="Calibri"/>
      <family val="2"/>
      <scheme val="minor"/>
    </font>
    <font>
      <sz val="11"/>
      <name val="Roboto"/>
    </font>
  </fonts>
  <fills count="5">
    <fill>
      <patternFill patternType="none"/>
    </fill>
    <fill>
      <patternFill patternType="gray125"/>
    </fill>
    <fill>
      <patternFill patternType="solid">
        <fgColor theme="3" tint="-0.499984740745262"/>
        <bgColor indexed="64"/>
      </patternFill>
    </fill>
    <fill>
      <patternFill patternType="solid">
        <fgColor theme="5" tint="-0.499984740745262"/>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2" fillId="0" borderId="1" xfId="0" applyFont="1" applyBorder="1" applyAlignment="1">
      <alignment wrapText="1"/>
    </xf>
    <xf numFmtId="0" fontId="3" fillId="0" borderId="1" xfId="0" applyFont="1" applyBorder="1" applyAlignment="1">
      <alignment wrapText="1"/>
    </xf>
    <xf numFmtId="44" fontId="3" fillId="0" borderId="1" xfId="1" applyFont="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0" fillId="0" borderId="5" xfId="0" applyBorder="1"/>
    <xf numFmtId="164" fontId="3" fillId="0" borderId="6" xfId="1" applyNumberFormat="1" applyFont="1" applyBorder="1" applyAlignment="1">
      <alignment wrapText="1"/>
    </xf>
    <xf numFmtId="164" fontId="3" fillId="0" borderId="7" xfId="1" applyNumberFormat="1" applyFont="1" applyBorder="1" applyAlignment="1">
      <alignment wrapText="1"/>
    </xf>
    <xf numFmtId="0" fontId="0" fillId="0" borderId="8" xfId="0" applyBorder="1"/>
    <xf numFmtId="0" fontId="2" fillId="0" borderId="9" xfId="0" applyFont="1" applyBorder="1" applyAlignment="1">
      <alignment wrapText="1"/>
    </xf>
    <xf numFmtId="0" fontId="3" fillId="0" borderId="9" xfId="0" applyFont="1" applyBorder="1" applyAlignment="1">
      <alignment wrapText="1"/>
    </xf>
    <xf numFmtId="164" fontId="3" fillId="0" borderId="10" xfId="1" applyNumberFormat="1" applyFont="1" applyBorder="1" applyAlignment="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44" fontId="3" fillId="0" borderId="5" xfId="1" applyFont="1" applyBorder="1" applyAlignment="1">
      <alignment wrapText="1"/>
    </xf>
    <xf numFmtId="9" fontId="3" fillId="0" borderId="6" xfId="2" applyFont="1" applyBorder="1" applyAlignment="1">
      <alignment wrapText="1"/>
    </xf>
    <xf numFmtId="44" fontId="3" fillId="0" borderId="8" xfId="1" applyFont="1" applyBorder="1" applyAlignment="1">
      <alignment wrapText="1"/>
    </xf>
    <xf numFmtId="44" fontId="3" fillId="0" borderId="9" xfId="1" applyFont="1" applyBorder="1" applyAlignment="1">
      <alignment wrapText="1"/>
    </xf>
    <xf numFmtId="9" fontId="3" fillId="0" borderId="10" xfId="2" applyFont="1" applyBorder="1" applyAlignment="1">
      <alignment wrapText="1"/>
    </xf>
    <xf numFmtId="0" fontId="4" fillId="4" borderId="2"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5"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0</xdr:col>
      <xdr:colOff>156883</xdr:colOff>
      <xdr:row>1</xdr:row>
      <xdr:rowOff>11205</xdr:rowOff>
    </xdr:from>
    <xdr:to>
      <xdr:col>0</xdr:col>
      <xdr:colOff>1414465</xdr:colOff>
      <xdr:row>1</xdr:row>
      <xdr:rowOff>952501</xdr:rowOff>
    </xdr:to>
    <xdr:pic>
      <xdr:nvPicPr>
        <xdr:cNvPr id="2" name="Picture 1" descr="Lego Year of The Tiger 40491 Exclusive Building Set">
          <a:extLst>
            <a:ext uri="{FF2B5EF4-FFF2-40B4-BE49-F238E27FC236}">
              <a16:creationId xmlns:a16="http://schemas.microsoft.com/office/drawing/2014/main" id="{987B1CAE-99EF-83E6-F1B0-2341E9DD7B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83" y="358587"/>
          <a:ext cx="1257582" cy="941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311508</xdr:colOff>
      <xdr:row>2</xdr:row>
      <xdr:rowOff>84867</xdr:rowOff>
    </xdr:from>
    <xdr:to>
      <xdr:col>0</xdr:col>
      <xdr:colOff>1333499</xdr:colOff>
      <xdr:row>2</xdr:row>
      <xdr:rowOff>972844</xdr:rowOff>
    </xdr:to>
    <xdr:pic>
      <xdr:nvPicPr>
        <xdr:cNvPr id="3" name="Picture 2">
          <a:extLst>
            <a:ext uri="{FF2B5EF4-FFF2-40B4-BE49-F238E27FC236}">
              <a16:creationId xmlns:a16="http://schemas.microsoft.com/office/drawing/2014/main" id="{FBFF2150-E1CD-1EAD-0AB4-99DA6A465D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508" y="1440779"/>
          <a:ext cx="1021991" cy="8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156882</xdr:colOff>
      <xdr:row>3</xdr:row>
      <xdr:rowOff>62955</xdr:rowOff>
    </xdr:from>
    <xdr:to>
      <xdr:col>0</xdr:col>
      <xdr:colOff>1499422</xdr:colOff>
      <xdr:row>3</xdr:row>
      <xdr:rowOff>974913</xdr:rowOff>
    </xdr:to>
    <xdr:pic>
      <xdr:nvPicPr>
        <xdr:cNvPr id="4" name="Picture 3">
          <a:extLst>
            <a:ext uri="{FF2B5EF4-FFF2-40B4-BE49-F238E27FC236}">
              <a16:creationId xmlns:a16="http://schemas.microsoft.com/office/drawing/2014/main" id="{C419E02E-D269-E452-8DE6-11A7722EE9D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6882" y="2427396"/>
          <a:ext cx="1342540" cy="911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246530</xdr:colOff>
      <xdr:row>4</xdr:row>
      <xdr:rowOff>48748</xdr:rowOff>
    </xdr:from>
    <xdr:to>
      <xdr:col>0</xdr:col>
      <xdr:colOff>1277472</xdr:colOff>
      <xdr:row>4</xdr:row>
      <xdr:rowOff>943412</xdr:rowOff>
    </xdr:to>
    <xdr:pic>
      <xdr:nvPicPr>
        <xdr:cNvPr id="5" name="Picture 4">
          <a:extLst>
            <a:ext uri="{FF2B5EF4-FFF2-40B4-BE49-F238E27FC236}">
              <a16:creationId xmlns:a16="http://schemas.microsoft.com/office/drawing/2014/main" id="{E70904AA-8EBA-877A-0EDD-2990FEB6F03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6530" y="3421719"/>
          <a:ext cx="1030942" cy="894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291353</xdr:colOff>
      <xdr:row>5</xdr:row>
      <xdr:rowOff>60227</xdr:rowOff>
    </xdr:from>
    <xdr:to>
      <xdr:col>0</xdr:col>
      <xdr:colOff>1225992</xdr:colOff>
      <xdr:row>5</xdr:row>
      <xdr:rowOff>930087</xdr:rowOff>
    </xdr:to>
    <xdr:pic>
      <xdr:nvPicPr>
        <xdr:cNvPr id="6" name="Picture 5">
          <a:extLst>
            <a:ext uri="{FF2B5EF4-FFF2-40B4-BE49-F238E27FC236}">
              <a16:creationId xmlns:a16="http://schemas.microsoft.com/office/drawing/2014/main" id="{E80F8B55-95B9-C7D0-BE84-E0C50781244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1353" y="4441727"/>
          <a:ext cx="934639" cy="869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123265</xdr:colOff>
      <xdr:row>6</xdr:row>
      <xdr:rowOff>66463</xdr:rowOff>
    </xdr:from>
    <xdr:to>
      <xdr:col>0</xdr:col>
      <xdr:colOff>1444668</xdr:colOff>
      <xdr:row>6</xdr:row>
      <xdr:rowOff>963706</xdr:rowOff>
    </xdr:to>
    <xdr:pic>
      <xdr:nvPicPr>
        <xdr:cNvPr id="7" name="Picture 6">
          <a:extLst>
            <a:ext uri="{FF2B5EF4-FFF2-40B4-BE49-F238E27FC236}">
              <a16:creationId xmlns:a16="http://schemas.microsoft.com/office/drawing/2014/main" id="{A9F017BA-C927-A0F7-4FD7-F529469B336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3265" y="5456492"/>
          <a:ext cx="1321403" cy="897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112058</xdr:colOff>
      <xdr:row>7</xdr:row>
      <xdr:rowOff>51910</xdr:rowOff>
    </xdr:from>
    <xdr:to>
      <xdr:col>0</xdr:col>
      <xdr:colOff>1466289</xdr:colOff>
      <xdr:row>7</xdr:row>
      <xdr:rowOff>975472</xdr:rowOff>
    </xdr:to>
    <xdr:pic>
      <xdr:nvPicPr>
        <xdr:cNvPr id="8" name="Picture 7">
          <a:extLst>
            <a:ext uri="{FF2B5EF4-FFF2-40B4-BE49-F238E27FC236}">
              <a16:creationId xmlns:a16="http://schemas.microsoft.com/office/drawing/2014/main" id="{4A9F93D6-B201-3A78-D33E-8393D9FECC3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2058" y="6450469"/>
          <a:ext cx="1354231" cy="923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121228</xdr:colOff>
      <xdr:row>8</xdr:row>
      <xdr:rowOff>86592</xdr:rowOff>
    </xdr:from>
    <xdr:to>
      <xdr:col>0</xdr:col>
      <xdr:colOff>1402774</xdr:colOff>
      <xdr:row>8</xdr:row>
      <xdr:rowOff>957885</xdr:rowOff>
    </xdr:to>
    <xdr:pic>
      <xdr:nvPicPr>
        <xdr:cNvPr id="9" name="Picture 8">
          <a:extLst>
            <a:ext uri="{FF2B5EF4-FFF2-40B4-BE49-F238E27FC236}">
              <a16:creationId xmlns:a16="http://schemas.microsoft.com/office/drawing/2014/main" id="{D3EA7D78-4FCD-1EB1-A1AD-D01361FEA68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1228" y="7464137"/>
          <a:ext cx="1281546" cy="871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294410</xdr:colOff>
      <xdr:row>9</xdr:row>
      <xdr:rowOff>51954</xdr:rowOff>
    </xdr:from>
    <xdr:to>
      <xdr:col>0</xdr:col>
      <xdr:colOff>1253970</xdr:colOff>
      <xdr:row>9</xdr:row>
      <xdr:rowOff>1420092</xdr:rowOff>
    </xdr:to>
    <xdr:pic>
      <xdr:nvPicPr>
        <xdr:cNvPr id="10" name="Picture 9">
          <a:extLst>
            <a:ext uri="{FF2B5EF4-FFF2-40B4-BE49-F238E27FC236}">
              <a16:creationId xmlns:a16="http://schemas.microsoft.com/office/drawing/2014/main" id="{A55AEDBD-EDCA-4688-4DA8-9B4E2BCF178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94410" y="8433954"/>
          <a:ext cx="959560" cy="1368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135083</xdr:colOff>
      <xdr:row>10</xdr:row>
      <xdr:rowOff>65810</xdr:rowOff>
    </xdr:from>
    <xdr:to>
      <xdr:col>0</xdr:col>
      <xdr:colOff>1416629</xdr:colOff>
      <xdr:row>10</xdr:row>
      <xdr:rowOff>937103</xdr:rowOff>
    </xdr:to>
    <xdr:pic>
      <xdr:nvPicPr>
        <xdr:cNvPr id="11" name="Picture 10">
          <a:extLst>
            <a:ext uri="{FF2B5EF4-FFF2-40B4-BE49-F238E27FC236}">
              <a16:creationId xmlns:a16="http://schemas.microsoft.com/office/drawing/2014/main" id="{DC386CA4-C0AF-44AE-A99A-4A191A2DE615}"/>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5083" y="9919855"/>
          <a:ext cx="1281546" cy="871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122246</xdr:colOff>
      <xdr:row>12</xdr:row>
      <xdr:rowOff>54805</xdr:rowOff>
    </xdr:from>
    <xdr:to>
      <xdr:col>0</xdr:col>
      <xdr:colOff>1464786</xdr:colOff>
      <xdr:row>12</xdr:row>
      <xdr:rowOff>966763</xdr:rowOff>
    </xdr:to>
    <xdr:pic>
      <xdr:nvPicPr>
        <xdr:cNvPr id="12" name="Picture 11">
          <a:extLst>
            <a:ext uri="{FF2B5EF4-FFF2-40B4-BE49-F238E27FC236}">
              <a16:creationId xmlns:a16="http://schemas.microsoft.com/office/drawing/2014/main" id="{4C8B0FA2-4528-4ACC-AA2D-C947EFD2C46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246" y="11917760"/>
          <a:ext cx="1342540" cy="911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218748</xdr:colOff>
      <xdr:row>11</xdr:row>
      <xdr:rowOff>51955</xdr:rowOff>
    </xdr:from>
    <xdr:to>
      <xdr:col>0</xdr:col>
      <xdr:colOff>1265545</xdr:colOff>
      <xdr:row>11</xdr:row>
      <xdr:rowOff>952500</xdr:rowOff>
    </xdr:to>
    <xdr:pic>
      <xdr:nvPicPr>
        <xdr:cNvPr id="13" name="Picture 12">
          <a:extLst>
            <a:ext uri="{FF2B5EF4-FFF2-40B4-BE49-F238E27FC236}">
              <a16:creationId xmlns:a16="http://schemas.microsoft.com/office/drawing/2014/main" id="{F1BF437E-735A-EFA4-2DF9-2D38FB8B85D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8748" y="10910455"/>
          <a:ext cx="1046797" cy="90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239614</xdr:colOff>
      <xdr:row>13</xdr:row>
      <xdr:rowOff>67480</xdr:rowOff>
    </xdr:from>
    <xdr:to>
      <xdr:col>0</xdr:col>
      <xdr:colOff>1281545</xdr:colOff>
      <xdr:row>13</xdr:row>
      <xdr:rowOff>957345</xdr:rowOff>
    </xdr:to>
    <xdr:pic>
      <xdr:nvPicPr>
        <xdr:cNvPr id="14" name="Picture 13">
          <a:extLst>
            <a:ext uri="{FF2B5EF4-FFF2-40B4-BE49-F238E27FC236}">
              <a16:creationId xmlns:a16="http://schemas.microsoft.com/office/drawing/2014/main" id="{65BBB74D-2422-0BE9-C17D-F6C71D2F3C6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9614" y="12934889"/>
          <a:ext cx="1041931" cy="889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103909</xdr:colOff>
      <xdr:row>14</xdr:row>
      <xdr:rowOff>34636</xdr:rowOff>
    </xdr:from>
    <xdr:to>
      <xdr:col>0</xdr:col>
      <xdr:colOff>1466554</xdr:colOff>
      <xdr:row>14</xdr:row>
      <xdr:rowOff>961158</xdr:rowOff>
    </xdr:to>
    <xdr:pic>
      <xdr:nvPicPr>
        <xdr:cNvPr id="15" name="Picture 14">
          <a:extLst>
            <a:ext uri="{FF2B5EF4-FFF2-40B4-BE49-F238E27FC236}">
              <a16:creationId xmlns:a16="http://schemas.microsoft.com/office/drawing/2014/main" id="{4D6FCF20-8BE1-8D7C-392E-B3B9D7CB598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3909" y="13906500"/>
          <a:ext cx="1362645" cy="926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138546</xdr:colOff>
      <xdr:row>15</xdr:row>
      <xdr:rowOff>81537</xdr:rowOff>
    </xdr:from>
    <xdr:to>
      <xdr:col>0</xdr:col>
      <xdr:colOff>1385455</xdr:colOff>
      <xdr:row>15</xdr:row>
      <xdr:rowOff>926522</xdr:rowOff>
    </xdr:to>
    <xdr:pic>
      <xdr:nvPicPr>
        <xdr:cNvPr id="16" name="Picture 15">
          <a:extLst>
            <a:ext uri="{FF2B5EF4-FFF2-40B4-BE49-F238E27FC236}">
              <a16:creationId xmlns:a16="http://schemas.microsoft.com/office/drawing/2014/main" id="{150FBE20-AC56-1DEF-82EB-B4AABF88A7A7}"/>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38546" y="14957855"/>
          <a:ext cx="1246909" cy="844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103909</xdr:colOff>
      <xdr:row>16</xdr:row>
      <xdr:rowOff>96830</xdr:rowOff>
    </xdr:from>
    <xdr:to>
      <xdr:col>0</xdr:col>
      <xdr:colOff>1350818</xdr:colOff>
      <xdr:row>16</xdr:row>
      <xdr:rowOff>944705</xdr:rowOff>
    </xdr:to>
    <xdr:pic>
      <xdr:nvPicPr>
        <xdr:cNvPr id="17" name="Picture 16">
          <a:extLst>
            <a:ext uri="{FF2B5EF4-FFF2-40B4-BE49-F238E27FC236}">
              <a16:creationId xmlns:a16="http://schemas.microsoft.com/office/drawing/2014/main" id="{19F85A54-DC7A-AE1C-4EC7-85FB560DAAD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3909" y="15977603"/>
          <a:ext cx="1246909" cy="8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44A7-1AA9-4211-8A96-AE0479D955FA}">
  <dimension ref="A1:K17"/>
  <sheetViews>
    <sheetView tabSelected="1" zoomScale="130" zoomScaleNormal="130" workbookViewId="0">
      <selection activeCell="B2" sqref="B2"/>
    </sheetView>
  </sheetViews>
  <sheetFormatPr defaultRowHeight="15" x14ac:dyDescent="0.25"/>
  <cols>
    <col min="1" max="1" width="23.7109375" customWidth="1"/>
    <col min="2" max="2" width="31.7109375" customWidth="1"/>
    <col min="3" max="3" width="15.42578125" customWidth="1"/>
    <col min="4" max="4" width="14.5703125" customWidth="1"/>
    <col min="5" max="5" width="13.42578125" customWidth="1"/>
    <col min="6" max="6" width="21.42578125" customWidth="1"/>
    <col min="7" max="7" width="18" customWidth="1"/>
    <col min="8" max="8" width="20.140625" customWidth="1"/>
    <col min="9" max="9" width="18" customWidth="1"/>
    <col min="10" max="10" width="18.140625" customWidth="1"/>
    <col min="11" max="11" width="19.42578125" customWidth="1"/>
  </cols>
  <sheetData>
    <row r="1" spans="1:11" ht="45.75" customHeight="1" x14ac:dyDescent="0.3">
      <c r="A1" s="4" t="s">
        <v>32</v>
      </c>
      <c r="B1" s="5" t="s">
        <v>0</v>
      </c>
      <c r="C1" s="5" t="s">
        <v>4</v>
      </c>
      <c r="D1" s="5" t="s">
        <v>21</v>
      </c>
      <c r="E1" s="6" t="s">
        <v>1</v>
      </c>
      <c r="F1" s="14" t="s">
        <v>2</v>
      </c>
      <c r="G1" s="15" t="s">
        <v>33</v>
      </c>
      <c r="H1" s="16" t="s">
        <v>36</v>
      </c>
      <c r="I1" s="22" t="s">
        <v>3</v>
      </c>
      <c r="J1" s="23" t="s">
        <v>34</v>
      </c>
      <c r="K1" s="24" t="s">
        <v>35</v>
      </c>
    </row>
    <row r="2" spans="1:11" ht="80.099999999999994" customHeight="1" x14ac:dyDescent="0.35">
      <c r="A2" s="7"/>
      <c r="B2" s="1" t="s">
        <v>17</v>
      </c>
      <c r="C2" s="2" t="s">
        <v>5</v>
      </c>
      <c r="D2" s="2">
        <v>40491</v>
      </c>
      <c r="E2" s="8">
        <v>85</v>
      </c>
      <c r="F2" s="17">
        <v>29.95</v>
      </c>
      <c r="G2" s="3">
        <f t="shared" ref="G2:G17" si="0">F2*0.8</f>
        <v>23.96</v>
      </c>
      <c r="H2" s="18">
        <f t="shared" ref="H2:H17" si="1">G2/E2</f>
        <v>0.28188235294117647</v>
      </c>
      <c r="I2" s="17">
        <v>18</v>
      </c>
      <c r="J2" s="3">
        <f>I2*0.85</f>
        <v>15.299999999999999</v>
      </c>
      <c r="K2" s="18">
        <f t="shared" ref="K2:K17" si="2">J2/E2</f>
        <v>0.18</v>
      </c>
    </row>
    <row r="3" spans="1:11" ht="80.099999999999994" customHeight="1" x14ac:dyDescent="0.35">
      <c r="A3" s="7"/>
      <c r="B3" s="1" t="s">
        <v>18</v>
      </c>
      <c r="C3" s="2" t="s">
        <v>6</v>
      </c>
      <c r="D3" s="2">
        <v>40532</v>
      </c>
      <c r="E3" s="8">
        <v>200</v>
      </c>
      <c r="F3" s="17">
        <v>50</v>
      </c>
      <c r="G3" s="3">
        <f t="shared" si="0"/>
        <v>40</v>
      </c>
      <c r="H3" s="18">
        <f t="shared" si="1"/>
        <v>0.2</v>
      </c>
      <c r="I3" s="17">
        <v>40</v>
      </c>
      <c r="J3" s="3">
        <f t="shared" ref="J3:J17" si="3">I3*0.85</f>
        <v>34</v>
      </c>
      <c r="K3" s="18">
        <f t="shared" si="2"/>
        <v>0.17</v>
      </c>
    </row>
    <row r="4" spans="1:11" ht="80.099999999999994" customHeight="1" x14ac:dyDescent="0.35">
      <c r="A4" s="7"/>
      <c r="B4" s="1" t="s">
        <v>24</v>
      </c>
      <c r="C4" s="2" t="s">
        <v>7</v>
      </c>
      <c r="D4" s="2">
        <v>40530</v>
      </c>
      <c r="E4" s="8">
        <v>120</v>
      </c>
      <c r="F4" s="17">
        <v>52.18</v>
      </c>
      <c r="G4" s="3">
        <f t="shared" si="0"/>
        <v>41.744</v>
      </c>
      <c r="H4" s="18">
        <f t="shared" si="1"/>
        <v>0.34786666666666666</v>
      </c>
      <c r="I4" s="17">
        <v>20</v>
      </c>
      <c r="J4" s="3">
        <f t="shared" si="3"/>
        <v>17</v>
      </c>
      <c r="K4" s="18">
        <f t="shared" si="2"/>
        <v>0.14166666666666666</v>
      </c>
    </row>
    <row r="5" spans="1:11" ht="80.099999999999994" customHeight="1" x14ac:dyDescent="0.35">
      <c r="A5" s="7"/>
      <c r="B5" s="1" t="s">
        <v>25</v>
      </c>
      <c r="C5" s="2" t="s">
        <v>8</v>
      </c>
      <c r="D5" s="2">
        <v>40529</v>
      </c>
      <c r="E5" s="8">
        <v>90</v>
      </c>
      <c r="F5" s="17">
        <v>18.97</v>
      </c>
      <c r="G5" s="3">
        <f t="shared" si="0"/>
        <v>15.176</v>
      </c>
      <c r="H5" s="18">
        <f t="shared" si="1"/>
        <v>0.16862222222222223</v>
      </c>
      <c r="I5" s="17">
        <v>14</v>
      </c>
      <c r="J5" s="3">
        <f t="shared" si="3"/>
        <v>11.9</v>
      </c>
      <c r="K5" s="18">
        <f t="shared" si="2"/>
        <v>0.13222222222222221</v>
      </c>
    </row>
    <row r="6" spans="1:11" ht="80.099999999999994" customHeight="1" x14ac:dyDescent="0.35">
      <c r="A6" s="7"/>
      <c r="B6" s="1" t="s">
        <v>27</v>
      </c>
      <c r="C6" s="2" t="s">
        <v>8</v>
      </c>
      <c r="D6" s="2">
        <v>40527</v>
      </c>
      <c r="E6" s="8">
        <v>65</v>
      </c>
      <c r="F6" s="17"/>
      <c r="G6" s="3">
        <f t="shared" si="0"/>
        <v>0</v>
      </c>
      <c r="H6" s="18">
        <f t="shared" si="1"/>
        <v>0</v>
      </c>
      <c r="I6" s="17">
        <v>12</v>
      </c>
      <c r="J6" s="3">
        <f t="shared" si="3"/>
        <v>10.199999999999999</v>
      </c>
      <c r="K6" s="18">
        <f t="shared" si="2"/>
        <v>0.15692307692307692</v>
      </c>
    </row>
    <row r="7" spans="1:11" ht="80.099999999999994" customHeight="1" x14ac:dyDescent="0.35">
      <c r="A7" s="7"/>
      <c r="B7" s="1" t="s">
        <v>31</v>
      </c>
      <c r="C7" s="2" t="s">
        <v>9</v>
      </c>
      <c r="D7" s="2">
        <v>40531</v>
      </c>
      <c r="E7" s="8">
        <v>160</v>
      </c>
      <c r="F7" s="17">
        <v>60.98</v>
      </c>
      <c r="G7" s="3">
        <f t="shared" si="0"/>
        <v>48.783999999999999</v>
      </c>
      <c r="H7" s="18">
        <f t="shared" si="1"/>
        <v>0.3049</v>
      </c>
      <c r="I7" s="17">
        <v>40</v>
      </c>
      <c r="J7" s="3">
        <f t="shared" si="3"/>
        <v>34</v>
      </c>
      <c r="K7" s="18">
        <f t="shared" si="2"/>
        <v>0.21249999999999999</v>
      </c>
    </row>
    <row r="8" spans="1:11" ht="80.099999999999994" customHeight="1" x14ac:dyDescent="0.35">
      <c r="A8" s="7"/>
      <c r="B8" s="1" t="s">
        <v>19</v>
      </c>
      <c r="C8" s="2" t="s">
        <v>9</v>
      </c>
      <c r="D8" s="2">
        <v>40533</v>
      </c>
      <c r="E8" s="8">
        <v>160</v>
      </c>
      <c r="F8" s="17">
        <v>34.85</v>
      </c>
      <c r="G8" s="3">
        <f t="shared" si="0"/>
        <v>27.880000000000003</v>
      </c>
      <c r="H8" s="18">
        <f t="shared" si="1"/>
        <v>0.17425000000000002</v>
      </c>
      <c r="I8" s="17">
        <v>25</v>
      </c>
      <c r="J8" s="3">
        <f t="shared" si="3"/>
        <v>21.25</v>
      </c>
      <c r="K8" s="18">
        <f t="shared" si="2"/>
        <v>0.1328125</v>
      </c>
    </row>
    <row r="9" spans="1:11" ht="80.099999999999994" customHeight="1" x14ac:dyDescent="0.35">
      <c r="A9" s="7"/>
      <c r="B9" s="1" t="s">
        <v>23</v>
      </c>
      <c r="C9" s="2" t="s">
        <v>10</v>
      </c>
      <c r="D9" s="2">
        <v>40567</v>
      </c>
      <c r="E9" s="9">
        <v>150</v>
      </c>
      <c r="F9" s="17">
        <v>49.99</v>
      </c>
      <c r="G9" s="3">
        <f t="shared" si="0"/>
        <v>39.992000000000004</v>
      </c>
      <c r="H9" s="18">
        <f t="shared" si="1"/>
        <v>0.26661333333333337</v>
      </c>
      <c r="I9" s="17">
        <v>45</v>
      </c>
      <c r="J9" s="3">
        <f t="shared" si="3"/>
        <v>38.25</v>
      </c>
      <c r="K9" s="18">
        <f t="shared" si="2"/>
        <v>0.255</v>
      </c>
    </row>
    <row r="10" spans="1:11" ht="116.25" customHeight="1" x14ac:dyDescent="0.35">
      <c r="A10" s="7"/>
      <c r="B10" s="1" t="s">
        <v>26</v>
      </c>
      <c r="C10" s="2" t="s">
        <v>11</v>
      </c>
      <c r="D10" s="2">
        <v>40577</v>
      </c>
      <c r="E10" s="9">
        <v>130</v>
      </c>
      <c r="F10" s="17"/>
      <c r="G10" s="3">
        <f t="shared" si="0"/>
        <v>0</v>
      </c>
      <c r="H10" s="18">
        <f t="shared" si="1"/>
        <v>0</v>
      </c>
      <c r="I10" s="17">
        <v>80</v>
      </c>
      <c r="J10" s="3">
        <f t="shared" si="3"/>
        <v>68</v>
      </c>
      <c r="K10" s="18">
        <f t="shared" si="2"/>
        <v>0.52307692307692311</v>
      </c>
    </row>
    <row r="11" spans="1:11" ht="80.099999999999994" customHeight="1" x14ac:dyDescent="0.35">
      <c r="A11" s="7"/>
      <c r="B11" s="1" t="s">
        <v>23</v>
      </c>
      <c r="C11" s="2" t="s">
        <v>12</v>
      </c>
      <c r="D11" s="2">
        <v>40567</v>
      </c>
      <c r="E11" s="9">
        <v>150</v>
      </c>
      <c r="F11" s="17">
        <v>49.99</v>
      </c>
      <c r="G11" s="3">
        <f t="shared" si="0"/>
        <v>39.992000000000004</v>
      </c>
      <c r="H11" s="18">
        <f t="shared" si="1"/>
        <v>0.26661333333333337</v>
      </c>
      <c r="I11" s="17">
        <v>45</v>
      </c>
      <c r="J11" s="3">
        <f t="shared" si="3"/>
        <v>38.25</v>
      </c>
      <c r="K11" s="18">
        <f t="shared" si="2"/>
        <v>0.255</v>
      </c>
    </row>
    <row r="12" spans="1:11" ht="80.099999999999994" customHeight="1" x14ac:dyDescent="0.35">
      <c r="A12" s="7"/>
      <c r="B12" s="1" t="s">
        <v>28</v>
      </c>
      <c r="C12" s="2" t="s">
        <v>13</v>
      </c>
      <c r="D12" s="2">
        <v>40578</v>
      </c>
      <c r="E12" s="9">
        <v>90</v>
      </c>
      <c r="F12" s="17">
        <v>39.99</v>
      </c>
      <c r="G12" s="3">
        <f t="shared" si="0"/>
        <v>31.992000000000004</v>
      </c>
      <c r="H12" s="18">
        <f t="shared" si="1"/>
        <v>0.35546666666666671</v>
      </c>
      <c r="I12" s="17">
        <v>25</v>
      </c>
      <c r="J12" s="3">
        <f t="shared" si="3"/>
        <v>21.25</v>
      </c>
      <c r="K12" s="18">
        <f t="shared" si="2"/>
        <v>0.2361111111111111</v>
      </c>
    </row>
    <row r="13" spans="1:11" ht="80.099999999999994" customHeight="1" x14ac:dyDescent="0.35">
      <c r="A13" s="7"/>
      <c r="B13" s="1" t="s">
        <v>24</v>
      </c>
      <c r="C13" s="2" t="s">
        <v>13</v>
      </c>
      <c r="D13" s="2">
        <v>40530</v>
      </c>
      <c r="E13" s="9">
        <v>120</v>
      </c>
      <c r="F13" s="17">
        <v>52.18</v>
      </c>
      <c r="G13" s="3">
        <f t="shared" si="0"/>
        <v>41.744</v>
      </c>
      <c r="H13" s="18">
        <f t="shared" si="1"/>
        <v>0.34786666666666666</v>
      </c>
      <c r="I13" s="17">
        <v>20</v>
      </c>
      <c r="J13" s="3">
        <f t="shared" si="3"/>
        <v>17</v>
      </c>
      <c r="K13" s="18">
        <f t="shared" si="2"/>
        <v>0.14166666666666666</v>
      </c>
    </row>
    <row r="14" spans="1:11" ht="80.099999999999994" customHeight="1" x14ac:dyDescent="0.35">
      <c r="A14" s="7"/>
      <c r="B14" s="1" t="s">
        <v>20</v>
      </c>
      <c r="C14" s="2" t="s">
        <v>14</v>
      </c>
      <c r="D14" s="2">
        <v>40566</v>
      </c>
      <c r="E14" s="9">
        <v>120</v>
      </c>
      <c r="F14" s="17">
        <v>47.5</v>
      </c>
      <c r="G14" s="3">
        <f t="shared" si="0"/>
        <v>38</v>
      </c>
      <c r="H14" s="18">
        <f t="shared" si="1"/>
        <v>0.31666666666666665</v>
      </c>
      <c r="I14" s="17">
        <v>25</v>
      </c>
      <c r="J14" s="3">
        <f t="shared" si="3"/>
        <v>21.25</v>
      </c>
      <c r="K14" s="18">
        <f t="shared" si="2"/>
        <v>0.17708333333333334</v>
      </c>
    </row>
    <row r="15" spans="1:11" ht="80.099999999999994" customHeight="1" x14ac:dyDescent="0.35">
      <c r="A15" s="7"/>
      <c r="B15" s="1" t="s">
        <v>30</v>
      </c>
      <c r="C15" s="2" t="s">
        <v>15</v>
      </c>
      <c r="D15" s="2">
        <v>40564</v>
      </c>
      <c r="E15" s="8">
        <v>170</v>
      </c>
      <c r="F15" s="17">
        <v>39.99</v>
      </c>
      <c r="G15" s="3">
        <f t="shared" si="0"/>
        <v>31.992000000000004</v>
      </c>
      <c r="H15" s="18">
        <f t="shared" si="1"/>
        <v>0.18818823529411768</v>
      </c>
      <c r="I15" s="17">
        <v>25</v>
      </c>
      <c r="J15" s="3">
        <f t="shared" si="3"/>
        <v>21.25</v>
      </c>
      <c r="K15" s="18">
        <f t="shared" si="2"/>
        <v>0.125</v>
      </c>
    </row>
    <row r="16" spans="1:11" ht="80.099999999999994" customHeight="1" x14ac:dyDescent="0.35">
      <c r="A16" s="7"/>
      <c r="B16" s="1" t="s">
        <v>22</v>
      </c>
      <c r="C16" s="2" t="s">
        <v>15</v>
      </c>
      <c r="D16" s="2">
        <v>40563</v>
      </c>
      <c r="E16" s="8">
        <v>250</v>
      </c>
      <c r="F16" s="17">
        <v>29.99</v>
      </c>
      <c r="G16" s="3">
        <f t="shared" si="0"/>
        <v>23.992000000000001</v>
      </c>
      <c r="H16" s="18">
        <f t="shared" si="1"/>
        <v>9.5967999999999998E-2</v>
      </c>
      <c r="I16" s="17">
        <v>28</v>
      </c>
      <c r="J16" s="3">
        <f t="shared" si="3"/>
        <v>23.8</v>
      </c>
      <c r="K16" s="18">
        <f t="shared" si="2"/>
        <v>9.5200000000000007E-2</v>
      </c>
    </row>
    <row r="17" spans="1:11" ht="80.099999999999994" customHeight="1" thickBot="1" x14ac:dyDescent="0.4">
      <c r="A17" s="10"/>
      <c r="B17" s="11" t="s">
        <v>29</v>
      </c>
      <c r="C17" s="12" t="s">
        <v>16</v>
      </c>
      <c r="D17" s="12">
        <v>40565</v>
      </c>
      <c r="E17" s="13">
        <v>150</v>
      </c>
      <c r="F17" s="19">
        <v>49.99</v>
      </c>
      <c r="G17" s="20">
        <f t="shared" si="0"/>
        <v>39.992000000000004</v>
      </c>
      <c r="H17" s="21">
        <f t="shared" si="1"/>
        <v>0.26661333333333337</v>
      </c>
      <c r="I17" s="19">
        <v>35</v>
      </c>
      <c r="J17" s="3">
        <f t="shared" si="3"/>
        <v>29.75</v>
      </c>
      <c r="K17" s="21">
        <f t="shared" si="2"/>
        <v>0.19833333333333333</v>
      </c>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40672-4E36-42A0-A19B-E4D7E41E6AD2}">
  <dimension ref="A1"/>
  <sheetViews>
    <sheetView workbookViewId="0">
      <selection activeCell="A3" sqref="A3"/>
    </sheetView>
  </sheetViews>
  <sheetFormatPr defaultRowHeight="15" x14ac:dyDescent="0.25"/>
  <cols>
    <col min="1" max="1" width="123.140625" customWidth="1"/>
  </cols>
  <sheetData>
    <row r="1" spans="1:1" ht="78" customHeight="1" x14ac:dyDescent="0.25">
      <c r="A1" s="25" t="s">
        <v>37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February 2023 Data</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2023-02-25T18:10:09Z</dcterms:created>
  <dcterms:modified xsi:type="dcterms:W3CDTF">2023-02-28T03:46:23Z</dcterms:modified>
</cp:coreProperties>
</file>