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f0ec5c79496d659a/BusinessTime/Brick Bucks/Video/Research/"/>
    </mc:Choice>
  </mc:AlternateContent>
  <xr:revisionPtr revIDLastSave="7" documentId="8_{E3C5BDA0-A59B-42AE-86A4-A9F1C0FF554E}" xr6:coauthVersionLast="47" xr6:coauthVersionMax="47" xr10:uidLastSave="{0931013A-688C-4430-93CE-C7609292E902}"/>
  <bookViews>
    <workbookView xWindow="-120" yWindow="-120" windowWidth="38640" windowHeight="21240" xr2:uid="{49B7C60B-C022-4FC9-80D0-E2D2D002F2BC}"/>
  </bookViews>
  <sheets>
    <sheet name="Data"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 l="1"/>
  <c r="H5" i="1" s="1"/>
  <c r="G10" i="1"/>
  <c r="H10" i="1" s="1"/>
  <c r="F8" i="1"/>
  <c r="G8" i="1" s="1"/>
  <c r="H8" i="1" s="1"/>
  <c r="F4" i="1"/>
  <c r="G4" i="1" s="1"/>
  <c r="H4" i="1" s="1"/>
  <c r="F7" i="1"/>
  <c r="G7" i="1" s="1"/>
  <c r="H7" i="1" s="1"/>
  <c r="F6" i="1"/>
  <c r="G6" i="1" s="1"/>
  <c r="H6" i="1" s="1"/>
  <c r="F2" i="1"/>
  <c r="G2" i="1" s="1"/>
  <c r="H2" i="1" s="1"/>
  <c r="F5" i="1"/>
  <c r="F10" i="1"/>
  <c r="F9" i="1"/>
  <c r="G9" i="1" s="1"/>
  <c r="H9" i="1" s="1"/>
  <c r="F11" i="1"/>
  <c r="G11" i="1" s="1"/>
  <c r="H11" i="1" s="1"/>
  <c r="F3" i="1"/>
  <c r="G3" i="1" s="1"/>
  <c r="H3" i="1" s="1"/>
</calcChain>
</file>

<file path=xl/sharedStrings.xml><?xml version="1.0" encoding="utf-8"?>
<sst xmlns="http://schemas.openxmlformats.org/spreadsheetml/2006/main" count="19" uniqueCount="19">
  <si>
    <t>Round</t>
  </si>
  <si>
    <t>Set</t>
  </si>
  <si>
    <t>Set Num</t>
  </si>
  <si>
    <t>MSRP</t>
  </si>
  <si>
    <t>Current eBay Price</t>
  </si>
  <si>
    <t>ROI</t>
  </si>
  <si>
    <t>Castle in the Forest</t>
  </si>
  <si>
    <t>Great Fishing Boat</t>
  </si>
  <si>
    <t>Kakapo</t>
  </si>
  <si>
    <t>Pursuit of Flight</t>
  </si>
  <si>
    <t>Sheriff's Safe</t>
  </si>
  <si>
    <t>Clockwork Aquarium</t>
  </si>
  <si>
    <t>Modular LEGO Store</t>
  </si>
  <si>
    <t>Mountain Windmill</t>
  </si>
  <si>
    <t>Retro Bowling Alley</t>
  </si>
  <si>
    <t>Venetian Houses</t>
  </si>
  <si>
    <t>eBay Fees</t>
  </si>
  <si>
    <t>Profit</t>
  </si>
  <si>
    <t xml:space="preserve">Please note: The content published by Brick Bucks does not constitute financial or professional advice. We are not financial advisors or professional fiduciaries. Results shown are not typical, and your results may vary. All content published by Brick Bucks is for your entertainment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</si>
</sst>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1"/>
      <name val="Roboto"/>
    </font>
  </fonts>
  <fills count="2">
    <fill>
      <patternFill patternType="none"/>
    </fill>
    <fill>
      <patternFill patternType="gray125"/>
    </fill>
  </fills>
  <borders count="1">
    <border>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
    <xf numFmtId="0" fontId="0" fillId="0" borderId="0" xfId="0"/>
    <xf numFmtId="44" fontId="0" fillId="0" borderId="0" xfId="1" applyFont="1"/>
    <xf numFmtId="0" fontId="2" fillId="0" borderId="0" xfId="0" applyFont="1" applyAlignment="1">
      <alignment wrapText="1"/>
    </xf>
    <xf numFmtId="9" fontId="0" fillId="0" borderId="0" xfId="2" applyFont="1"/>
    <xf numFmtId="0" fontId="3" fillId="0" borderId="0" xfId="0" applyFont="1"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25380-AA8B-40B8-83FE-B10133A40918}">
  <dimension ref="A1:H11"/>
  <sheetViews>
    <sheetView tabSelected="1" zoomScale="145" zoomScaleNormal="145" workbookViewId="0">
      <selection activeCell="B6" sqref="B6"/>
    </sheetView>
  </sheetViews>
  <sheetFormatPr defaultRowHeight="15" x14ac:dyDescent="0.25"/>
  <cols>
    <col min="1" max="1" width="9.85546875" customWidth="1"/>
    <col min="2" max="2" width="18.28515625" customWidth="1"/>
    <col min="3" max="3" width="9" customWidth="1"/>
    <col min="4" max="4" width="9.140625" customWidth="1"/>
    <col min="5" max="7" width="12.5703125" customWidth="1"/>
  </cols>
  <sheetData>
    <row r="1" spans="1:8" s="2" customFormat="1" ht="30" x14ac:dyDescent="0.25">
      <c r="A1" s="2" t="s">
        <v>0</v>
      </c>
      <c r="B1" s="2" t="s">
        <v>1</v>
      </c>
      <c r="C1" s="2" t="s">
        <v>2</v>
      </c>
      <c r="D1" s="2" t="s">
        <v>3</v>
      </c>
      <c r="E1" s="2" t="s">
        <v>4</v>
      </c>
      <c r="F1" s="2" t="s">
        <v>16</v>
      </c>
      <c r="G1" s="2" t="s">
        <v>17</v>
      </c>
      <c r="H1" s="2" t="s">
        <v>5</v>
      </c>
    </row>
    <row r="2" spans="1:8" x14ac:dyDescent="0.25">
      <c r="A2">
        <v>2</v>
      </c>
      <c r="B2" t="s">
        <v>11</v>
      </c>
      <c r="C2">
        <v>910015</v>
      </c>
      <c r="D2" s="1">
        <v>65</v>
      </c>
      <c r="E2" s="1">
        <v>170</v>
      </c>
      <c r="F2" s="1">
        <f t="shared" ref="F2:F11" si="0">E2*0.15</f>
        <v>25.5</v>
      </c>
      <c r="G2" s="1">
        <f t="shared" ref="G2:G11" si="1">E2-(D2+F2)</f>
        <v>79.5</v>
      </c>
      <c r="H2" s="3">
        <f t="shared" ref="H2:H11" si="2">G2/D2</f>
        <v>1.2230769230769232</v>
      </c>
    </row>
    <row r="3" spans="1:8" x14ac:dyDescent="0.25">
      <c r="A3">
        <v>1</v>
      </c>
      <c r="B3" t="s">
        <v>6</v>
      </c>
      <c r="C3">
        <v>910001</v>
      </c>
      <c r="D3" s="1">
        <v>180</v>
      </c>
      <c r="E3" s="1">
        <v>450</v>
      </c>
      <c r="F3" s="1">
        <f t="shared" si="0"/>
        <v>67.5</v>
      </c>
      <c r="G3" s="1">
        <f t="shared" si="1"/>
        <v>202.5</v>
      </c>
      <c r="H3" s="3">
        <f t="shared" si="2"/>
        <v>1.125</v>
      </c>
    </row>
    <row r="4" spans="1:8" x14ac:dyDescent="0.25">
      <c r="A4">
        <v>1</v>
      </c>
      <c r="B4" t="s">
        <v>8</v>
      </c>
      <c r="C4">
        <v>910017</v>
      </c>
      <c r="D4" s="1">
        <v>80</v>
      </c>
      <c r="E4" s="1">
        <v>200</v>
      </c>
      <c r="F4" s="1">
        <f t="shared" si="0"/>
        <v>30</v>
      </c>
      <c r="G4" s="1">
        <f t="shared" si="1"/>
        <v>90</v>
      </c>
      <c r="H4" s="3">
        <f t="shared" si="2"/>
        <v>1.125</v>
      </c>
    </row>
    <row r="5" spans="1:8" x14ac:dyDescent="0.25">
      <c r="A5">
        <v>2</v>
      </c>
      <c r="B5" t="s">
        <v>12</v>
      </c>
      <c r="C5">
        <v>910009</v>
      </c>
      <c r="D5" s="1">
        <v>180</v>
      </c>
      <c r="E5" s="1">
        <v>440</v>
      </c>
      <c r="F5" s="1">
        <f t="shared" si="0"/>
        <v>66</v>
      </c>
      <c r="G5" s="1">
        <f t="shared" si="1"/>
        <v>194</v>
      </c>
      <c r="H5" s="3">
        <f t="shared" si="2"/>
        <v>1.0777777777777777</v>
      </c>
    </row>
    <row r="6" spans="1:8" x14ac:dyDescent="0.25">
      <c r="A6">
        <v>1</v>
      </c>
      <c r="B6" t="s">
        <v>10</v>
      </c>
      <c r="C6">
        <v>910016</v>
      </c>
      <c r="D6" s="1">
        <v>50</v>
      </c>
      <c r="E6" s="1">
        <v>110</v>
      </c>
      <c r="F6" s="1">
        <f t="shared" si="0"/>
        <v>16.5</v>
      </c>
      <c r="G6" s="1">
        <f t="shared" si="1"/>
        <v>43.5</v>
      </c>
      <c r="H6" s="3">
        <f t="shared" si="2"/>
        <v>0.87</v>
      </c>
    </row>
    <row r="7" spans="1:8" x14ac:dyDescent="0.25">
      <c r="A7">
        <v>1</v>
      </c>
      <c r="B7" t="s">
        <v>9</v>
      </c>
      <c r="C7">
        <v>910028</v>
      </c>
      <c r="D7" s="1">
        <v>55</v>
      </c>
      <c r="E7" s="1">
        <v>120</v>
      </c>
      <c r="F7" s="1">
        <f t="shared" si="0"/>
        <v>18</v>
      </c>
      <c r="G7" s="1">
        <f t="shared" si="1"/>
        <v>47</v>
      </c>
      <c r="H7" s="3">
        <f t="shared" si="2"/>
        <v>0.8545454545454545</v>
      </c>
    </row>
    <row r="8" spans="1:8" x14ac:dyDescent="0.25">
      <c r="A8">
        <v>1</v>
      </c>
      <c r="B8" t="s">
        <v>7</v>
      </c>
      <c r="C8">
        <v>910010</v>
      </c>
      <c r="D8" s="1">
        <v>130</v>
      </c>
      <c r="E8" s="1">
        <v>280</v>
      </c>
      <c r="F8" s="1">
        <f t="shared" si="0"/>
        <v>42</v>
      </c>
      <c r="G8" s="1">
        <f t="shared" si="1"/>
        <v>108</v>
      </c>
      <c r="H8" s="3">
        <f t="shared" si="2"/>
        <v>0.83076923076923082</v>
      </c>
    </row>
    <row r="9" spans="1:8" x14ac:dyDescent="0.25">
      <c r="A9">
        <v>2</v>
      </c>
      <c r="B9" t="s">
        <v>14</v>
      </c>
      <c r="C9">
        <v>910013</v>
      </c>
      <c r="D9" s="1">
        <v>230</v>
      </c>
      <c r="E9" s="1">
        <v>470</v>
      </c>
      <c r="F9" s="1">
        <f t="shared" si="0"/>
        <v>70.5</v>
      </c>
      <c r="G9" s="1">
        <f t="shared" si="1"/>
        <v>169.5</v>
      </c>
      <c r="H9" s="3">
        <f t="shared" si="2"/>
        <v>0.7369565217391304</v>
      </c>
    </row>
    <row r="10" spans="1:8" x14ac:dyDescent="0.25">
      <c r="A10">
        <v>2</v>
      </c>
      <c r="B10" t="s">
        <v>13</v>
      </c>
      <c r="C10">
        <v>910003</v>
      </c>
      <c r="D10" s="1">
        <v>180</v>
      </c>
      <c r="E10" s="1">
        <v>280</v>
      </c>
      <c r="F10" s="1">
        <f t="shared" si="0"/>
        <v>42</v>
      </c>
      <c r="G10" s="1">
        <f t="shared" si="1"/>
        <v>58</v>
      </c>
      <c r="H10" s="3">
        <f t="shared" si="2"/>
        <v>0.32222222222222224</v>
      </c>
    </row>
    <row r="11" spans="1:8" x14ac:dyDescent="0.25">
      <c r="A11">
        <v>2</v>
      </c>
      <c r="B11" t="s">
        <v>15</v>
      </c>
      <c r="C11">
        <v>910023</v>
      </c>
      <c r="D11" s="1">
        <v>290</v>
      </c>
      <c r="E11" s="1">
        <v>450</v>
      </c>
      <c r="F11" s="1">
        <f t="shared" si="0"/>
        <v>67.5</v>
      </c>
      <c r="G11" s="1">
        <f t="shared" si="1"/>
        <v>92.5</v>
      </c>
      <c r="H11" s="3">
        <f t="shared" si="2"/>
        <v>0.31896551724137934</v>
      </c>
    </row>
  </sheetData>
  <sortState xmlns:xlrd2="http://schemas.microsoft.com/office/spreadsheetml/2017/richdata2" ref="A2:H11">
    <sortCondition descending="1" ref="H2:H11"/>
  </sortState>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2C372-584F-4682-BA5C-911E915FB18C}">
  <dimension ref="A1"/>
  <sheetViews>
    <sheetView workbookViewId="0"/>
  </sheetViews>
  <sheetFormatPr defaultRowHeight="15" x14ac:dyDescent="0.25"/>
  <cols>
    <col min="1" max="1" width="109.85546875" customWidth="1"/>
  </cols>
  <sheetData>
    <row r="1" spans="1:1" ht="75.75" customHeight="1" x14ac:dyDescent="0.25">
      <c r="A1" s="4" t="s">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blacon</dc:creator>
  <cp:lastModifiedBy>Shane O'Farrell</cp:lastModifiedBy>
  <dcterms:created xsi:type="dcterms:W3CDTF">2022-10-08T15:36:23Z</dcterms:created>
  <dcterms:modified xsi:type="dcterms:W3CDTF">2023-02-28T03:53:17Z</dcterms:modified>
</cp:coreProperties>
</file>